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lebcik\Desktop\výběrová řízení 2021\Přelouč jídelna\SOUPIS PRACÍ S VÝKAZEM VÝMĚR\oprava 3_6_2021\"/>
    </mc:Choice>
  </mc:AlternateContent>
  <bookViews>
    <workbookView xWindow="0" yWindow="150" windowWidth="23955" windowHeight="17430" activeTab="1"/>
  </bookViews>
  <sheets>
    <sheet name="Rekapitulace" sheetId="3" r:id="rId1"/>
    <sheet name="Rozpočet" sheetId="2" r:id="rId2"/>
    <sheet name="Parametry" sheetId="1" r:id="rId3"/>
  </sheets>
  <calcPr calcId="152511"/>
</workbook>
</file>

<file path=xl/calcChain.xml><?xml version="1.0" encoding="utf-8"?>
<calcChain xmlns="http://schemas.openxmlformats.org/spreadsheetml/2006/main">
  <c r="I63" i="2" l="1"/>
  <c r="I69" i="2" l="1"/>
  <c r="I60" i="2"/>
  <c r="I55" i="2"/>
  <c r="I51" i="2"/>
  <c r="I13" i="2"/>
</calcChain>
</file>

<file path=xl/sharedStrings.xml><?xml version="1.0" encoding="utf-8"?>
<sst xmlns="http://schemas.openxmlformats.org/spreadsheetml/2006/main" count="253" uniqueCount="162">
  <si>
    <t>Název</t>
  </si>
  <si>
    <t>Hodnota A</t>
  </si>
  <si>
    <t>Hodnota B</t>
  </si>
  <si>
    <t>Základní náklady</t>
  </si>
  <si>
    <t>Dodávka</t>
  </si>
  <si>
    <t>Doprava 3,60%, Přesun 1,00%</t>
  </si>
  <si>
    <t>Montáž - materiál</t>
  </si>
  <si>
    <t>Montáž - práce</t>
  </si>
  <si>
    <t>Mezisoučet 1</t>
  </si>
  <si>
    <t>PPV 6,00% z montáže: materiál + práce</t>
  </si>
  <si>
    <t>Nátěry</t>
  </si>
  <si>
    <t>Zemní práce</t>
  </si>
  <si>
    <t>PPV 1,00% z nátěrů a zemních prací</t>
  </si>
  <si>
    <t>Mezisoučet 2</t>
  </si>
  <si>
    <t>Dodav. dokumentace 0,00% z mezisoučtu 2</t>
  </si>
  <si>
    <t>Rizika a pojištění 0,00% z mezisoučtu 2</t>
  </si>
  <si>
    <t>Opravy v záruce 0,00% z mezisoučtu 1</t>
  </si>
  <si>
    <t>Základní náklady celkem</t>
  </si>
  <si>
    <t/>
  </si>
  <si>
    <t>Vedlejší náklady</t>
  </si>
  <si>
    <t>GZS 3,25% z pravé strany mezisoučtu 2</t>
  </si>
  <si>
    <t>Provozní vlivy 0,00% z pravé strany mezisoučtu 2</t>
  </si>
  <si>
    <t>Vedlejší náklady celkem</t>
  </si>
  <si>
    <t>Kompletační činnost</t>
  </si>
  <si>
    <t>Náklady celkem</t>
  </si>
  <si>
    <t>Základ a hodnota DPH 21%</t>
  </si>
  <si>
    <t>Základ a hodnota DPH 15%</t>
  </si>
  <si>
    <t>Náklady celkem s DPH</t>
  </si>
  <si>
    <t>Roční nárůst cen 0,00%</t>
  </si>
  <si>
    <t>Součty odstavců</t>
  </si>
  <si>
    <t>Materiál</t>
  </si>
  <si>
    <t>Montáž</t>
  </si>
  <si>
    <t>Elektromontáže</t>
  </si>
  <si>
    <t xml:space="preserve">  Demontáže</t>
  </si>
  <si>
    <t xml:space="preserve">  Bleskosvod</t>
  </si>
  <si>
    <t xml:space="preserve">  Hodinové zúčtovací sazby hl. I.-II.</t>
  </si>
  <si>
    <t xml:space="preserve">  Hodinové zúčtovací sazby hl. XI.</t>
  </si>
  <si>
    <t>Mj</t>
  </si>
  <si>
    <t>Počet</t>
  </si>
  <si>
    <t>Materiál celkem</t>
  </si>
  <si>
    <t>Montáž celkem</t>
  </si>
  <si>
    <t>Cena</t>
  </si>
  <si>
    <t>Cena celkem</t>
  </si>
  <si>
    <t>Demontáže</t>
  </si>
  <si>
    <t>Montáž hromosvodného vedení svodových drátů nebo lan</t>
  </si>
  <si>
    <t xml:space="preserve"> s podpěrami přes 10 mm</t>
  </si>
  <si>
    <t>m</t>
  </si>
  <si>
    <t>Montáž hromosvodného vedení - svorek</t>
  </si>
  <si>
    <t xml:space="preserve"> se 2 šrouby</t>
  </si>
  <si>
    <t>ks</t>
  </si>
  <si>
    <t xml:space="preserve"> se 3 a více šrouby</t>
  </si>
  <si>
    <t>Montáž hromosvodného vedení - ochranných prvků</t>
  </si>
  <si>
    <t xml:space="preserve"> úhelníků nebo trubek do dřeva</t>
  </si>
  <si>
    <t>Montáž jímacích tyčí délky do 3 m, na konstrukci</t>
  </si>
  <si>
    <t xml:space="preserve"> zděnou</t>
  </si>
  <si>
    <t>Demontáže - celkem</t>
  </si>
  <si>
    <t>Bleskosvod</t>
  </si>
  <si>
    <t>OCELOVÝ VODIČ POZINKOVANÝ DLE ČSN EN 62561-2</t>
  </si>
  <si>
    <t>FeZn-D10 (0,62kg/m), pevně</t>
  </si>
  <si>
    <t>FeZn30x4 (0,95 kg/m), pevně</t>
  </si>
  <si>
    <t>JÍMACÍ TYČ DLE ČSN EN 62561-2</t>
  </si>
  <si>
    <t>JR1,5 s rovným koncem, 1.5m</t>
  </si>
  <si>
    <t>OCHRANNÁ STŘÍŠKA DLE ČSN EN 62561-2</t>
  </si>
  <si>
    <t>OSH D20mm,horní</t>
  </si>
  <si>
    <t>OSD D20mm,dolní</t>
  </si>
  <si>
    <t>OSTATNÍ</t>
  </si>
  <si>
    <t>BT P A5 Bezpečnostní tabulka, plast, A5</t>
  </si>
  <si>
    <t>ODDÁLENÝ HROMOSVOD</t>
  </si>
  <si>
    <t>PB9 podstavec betonový 9kg</t>
  </si>
  <si>
    <t>Podl. PB19 podložka gumová</t>
  </si>
  <si>
    <t>PODPĚRA VEDENÍ  DLE ČSN EN 62561-4</t>
  </si>
  <si>
    <t>PV1b-25 250mm,do zdiva</t>
  </si>
  <si>
    <t>PODPĚRA VEDENÍ DLE ČSN EN 62561-4</t>
  </si>
  <si>
    <t>PV23 na plechovou střechu</t>
  </si>
  <si>
    <t>PV21c na ploch.střechy-plastová</t>
  </si>
  <si>
    <t>OCHRANNÝ ÚHELNÍK A DRŽÁK DLE ČSN EN 62561-4</t>
  </si>
  <si>
    <t>OU1,7 ochranný úhelník 1700mm</t>
  </si>
  <si>
    <t>DUZ držák úhel.do zdi</t>
  </si>
  <si>
    <t>SVORKA HROMOSVODNÍ UZEMŇOVACÍ DLE ČSN EN 62561-1</t>
  </si>
  <si>
    <t>SSp spojovací s příložkou</t>
  </si>
  <si>
    <t>SZa zkušební</t>
  </si>
  <si>
    <t>SP připojovací</t>
  </si>
  <si>
    <t>SJ1 k jímací tyči,D=20</t>
  </si>
  <si>
    <t>SJ2b k zemnící tyči,D=28</t>
  </si>
  <si>
    <t>SOa okapová</t>
  </si>
  <si>
    <t>ST 2 na potrubí D=3/4"</t>
  </si>
  <si>
    <t>SR3a spoj pásek-drát</t>
  </si>
  <si>
    <t>ZEMNIČE FeZn DLE ČSN EN 62561-2</t>
  </si>
  <si>
    <t>ZT2,0t tyč "T" 2000mm se svorkou</t>
  </si>
  <si>
    <t>NEREZOVÝ VODIČ</t>
  </si>
  <si>
    <t>AlMgSi T/4 D8 drát o 8mm AlMgSi T/4 (0,135kg/m) měkký, pevně</t>
  </si>
  <si>
    <t>Bleskosvod - celkem</t>
  </si>
  <si>
    <t>Hodinové zúčtovací sazby hl. I.-II.</t>
  </si>
  <si>
    <t>HODINOVE ZUCTOVACI SAZBY</t>
  </si>
  <si>
    <t xml:space="preserve"> Zabezpečení pracoviště</t>
  </si>
  <si>
    <t>hod</t>
  </si>
  <si>
    <t>Hodinové zúčtovací sazby - celkem hl. I.-II.</t>
  </si>
  <si>
    <t>Hodinové zúčtovací sazby hl. XI.</t>
  </si>
  <si>
    <t>PROVEDENÍ REVIZNÍCH ZKOUŠEK DLE ČSN 331500</t>
  </si>
  <si>
    <t xml:space="preserve"> Revizní technik</t>
  </si>
  <si>
    <t xml:space="preserve"> Spolupráce s revizním technikem</t>
  </si>
  <si>
    <t>Hodinové zúčtovací sazby hl. XI. - celkem</t>
  </si>
  <si>
    <t>Podružný materiál</t>
  </si>
  <si>
    <t>Elektromontáže - celkem</t>
  </si>
  <si>
    <t>HLOUBENÍ KABELOVÉ RÝHY</t>
  </si>
  <si>
    <t xml:space="preserve"> Zemina třídy 3, šíře 370mm,hloubka 700mm</t>
  </si>
  <si>
    <t>ZÁHOZ KABELOVÉ RÝHY</t>
  </si>
  <si>
    <t xml:space="preserve"> Zemina třídy 3, šíře 350mm,hloubka 700mm</t>
  </si>
  <si>
    <t>Zemní práce - celkem</t>
  </si>
  <si>
    <t>Hodnota</t>
  </si>
  <si>
    <t>Nadpis rekapitulace</t>
  </si>
  <si>
    <t>Seznam prací a dodávek elektrotechnických zařízení</t>
  </si>
  <si>
    <t>Akce</t>
  </si>
  <si>
    <t>PŘELOUČ, OBRÁNCŮ MÍRU Č.P. 1714, ST. 2147
STAVEBNÍ ÚPRAVY JÍDELNY A KUCHYNĚ BUDOVY</t>
  </si>
  <si>
    <t>Projekt</t>
  </si>
  <si>
    <t>D.1.4.5 Silnoproudá elektrotechnika včetně ochrany před bleskem
ŠKOLNÍ JÍDELNY V ULICI OBRÁNCU MÍRU Č.P. 1714, ST. 2147 - SO04</t>
  </si>
  <si>
    <t>Investor</t>
  </si>
  <si>
    <t>MĚSTO PŘELOUČ, ČESKOSLOVENSKÉ ARMÁDY 1665, PŘELOUČ</t>
  </si>
  <si>
    <t>Z. č.</t>
  </si>
  <si>
    <t>5/2020</t>
  </si>
  <si>
    <t>A. č.</t>
  </si>
  <si>
    <t>641</t>
  </si>
  <si>
    <t>Smlouva</t>
  </si>
  <si>
    <t>Vypracoval</t>
  </si>
  <si>
    <t>Petr Slezák</t>
  </si>
  <si>
    <t>Kontroloval</t>
  </si>
  <si>
    <t>Datum</t>
  </si>
  <si>
    <t>22.5.2020</t>
  </si>
  <si>
    <t>Zpracovatel</t>
  </si>
  <si>
    <t>Petr Slezák - projekty elektro</t>
  </si>
  <si>
    <t>CÚ</t>
  </si>
  <si>
    <t>04/2019</t>
  </si>
  <si>
    <t>Poznámka</t>
  </si>
  <si>
    <t>Uvedené ceny jsou v Kč a nezahrnují DPH, pokud to není uvedeno.</t>
  </si>
  <si>
    <t>Doprava dodávek  (3,6) %</t>
  </si>
  <si>
    <t>3,60</t>
  </si>
  <si>
    <t>Přesun dodávek  (1) %</t>
  </si>
  <si>
    <t>1,00</t>
  </si>
  <si>
    <t>PPV  (1 nebo 6) %</t>
  </si>
  <si>
    <t>6,00</t>
  </si>
  <si>
    <t>PPV zemních prací, nátěrů  (1) %</t>
  </si>
  <si>
    <t>Dodavat. dokumentace  (1 - 1,5) %</t>
  </si>
  <si>
    <t>0,00</t>
  </si>
  <si>
    <t>Rizika a pojištění  (1 - 1,5) %</t>
  </si>
  <si>
    <t>Opravy v záruce  (5 - 7) %</t>
  </si>
  <si>
    <t>GZS  (3,25 nebo 8,4) %</t>
  </si>
  <si>
    <t>3,25</t>
  </si>
  <si>
    <t>Provozní vlivy  %</t>
  </si>
  <si>
    <t>Kompletační činnost - a</t>
  </si>
  <si>
    <t>0,046274</t>
  </si>
  <si>
    <t>Kompletační činnost - b</t>
  </si>
  <si>
    <t>0,952842</t>
  </si>
  <si>
    <t>Kompletační činnost - k1</t>
  </si>
  <si>
    <t>Kompletační činnost - k2</t>
  </si>
  <si>
    <t>Roční nárůst cen 1   %</t>
  </si>
  <si>
    <t>Roční nárůst cen 2   %</t>
  </si>
  <si>
    <t>1. sazba DPH %
- i pro přirážky rekapitulace</t>
  </si>
  <si>
    <t>21</t>
  </si>
  <si>
    <t>2. sazba DPH %</t>
  </si>
  <si>
    <t>15</t>
  </si>
  <si>
    <t>Procento PM %</t>
  </si>
  <si>
    <t>kpl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</si>
</sst>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##0.00"/>
  </numFmts>
  <fonts count="5">
    <font>
      <sz val="11"/>
      <color theme="1"/>
      <name val="Calibri"/>
      <family val="2"/>
      <charset val="238"/>
      <scheme val="minor"/>
    </font>
    <font>
      <sz val="9"/>
      <color rgb="FF000000"/>
      <name val="敓潧⁥䥕儀ⓐ凘ⓐﱌþﲔþ谯ࢬ"/>
      <charset val="238"/>
    </font>
    <font>
      <b/>
      <sz val="10"/>
      <color rgb="FF000000"/>
      <name val="敓潧⁥䥕儀ⓐ凘ⓐﱌþﲔþ谯ࢬ"/>
      <charset val="238"/>
    </font>
    <font>
      <b/>
      <sz val="9"/>
      <color rgb="FF000000"/>
      <name val="敓潧⁥䥕儀ⓐ凘ⓐﱌþﲔþ谯ࢬ"/>
      <charset val="238"/>
    </font>
    <font>
      <b/>
      <sz val="11"/>
      <color rgb="FF000000"/>
      <name val="敓潧⁥䥕儀ⓐ凘ⓐﱌþﲔþ谯ࢬ"/>
      <charset val="238"/>
    </font>
  </fonts>
  <fills count="8">
    <fill>
      <patternFill patternType="none"/>
    </fill>
    <fill>
      <patternFill patternType="gray125"/>
    </fill>
    <fill>
      <patternFill patternType="solid">
        <fgColor rgb="FFF0F0F0"/>
        <bgColor indexed="64"/>
      </patternFill>
    </fill>
    <fill>
      <patternFill patternType="solid">
        <fgColor rgb="FFE0FEE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EAFF"/>
        <bgColor indexed="64"/>
      </patternFill>
    </fill>
    <fill>
      <patternFill patternType="solid">
        <fgColor rgb="FFBFEBFF"/>
        <bgColor indexed="64"/>
      </patternFill>
    </fill>
    <fill>
      <patternFill patternType="solid">
        <fgColor rgb="FFFFFFE0"/>
        <bgColor indexed="64"/>
      </patternFill>
    </fill>
  </fills>
  <borders count="2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1">
    <xf numFmtId="0" fontId="0" fillId="0" borderId="0"/>
  </cellStyleXfs>
  <cellXfs count="20">
    <xf numFmtId="0" fontId="0" fillId="0" borderId="0" xfId="0"/>
    <xf numFmtId="49" fontId="0" fillId="0" borderId="0" xfId="0" applyNumberFormat="1"/>
    <xf numFmtId="164" fontId="0" fillId="0" borderId="0" xfId="0" applyNumberFormat="1"/>
    <xf numFmtId="0" fontId="0" fillId="0" borderId="0" xfId="0" applyProtection="1"/>
    <xf numFmtId="49" fontId="1" fillId="2" borderId="1" xfId="0" applyNumberFormat="1" applyFont="1" applyFill="1" applyBorder="1" applyAlignment="1">
      <alignment horizontal="left"/>
    </xf>
    <xf numFmtId="164" fontId="1" fillId="2" borderId="1" xfId="0" applyNumberFormat="1" applyFont="1" applyFill="1" applyBorder="1" applyAlignment="1">
      <alignment horizontal="left"/>
    </xf>
    <xf numFmtId="0" fontId="0" fillId="0" borderId="1" xfId="0" applyBorder="1"/>
    <xf numFmtId="49" fontId="2" fillId="3" borderId="1" xfId="0" applyNumberFormat="1" applyFont="1" applyFill="1" applyBorder="1" applyAlignment="1">
      <alignment horizontal="left"/>
    </xf>
    <xf numFmtId="164" fontId="2" fillId="3" borderId="1" xfId="0" applyNumberFormat="1" applyFont="1" applyFill="1" applyBorder="1" applyAlignment="1">
      <alignment horizontal="right"/>
    </xf>
    <xf numFmtId="49" fontId="1" fillId="4" borderId="1" xfId="0" applyNumberFormat="1" applyFont="1" applyFill="1" applyBorder="1" applyAlignment="1">
      <alignment horizontal="left"/>
    </xf>
    <xf numFmtId="164" fontId="1" fillId="4" borderId="1" xfId="0" applyNumberFormat="1" applyFont="1" applyFill="1" applyBorder="1" applyAlignment="1">
      <alignment horizontal="right"/>
    </xf>
    <xf numFmtId="49" fontId="3" fillId="5" borderId="1" xfId="0" applyNumberFormat="1" applyFont="1" applyFill="1" applyBorder="1" applyAlignment="1">
      <alignment horizontal="left"/>
    </xf>
    <xf numFmtId="164" fontId="3" fillId="5" borderId="1" xfId="0" applyNumberFormat="1" applyFont="1" applyFill="1" applyBorder="1" applyAlignment="1">
      <alignment horizontal="right"/>
    </xf>
    <xf numFmtId="49" fontId="4" fillId="6" borderId="1" xfId="0" applyNumberFormat="1" applyFont="1" applyFill="1" applyBorder="1" applyAlignment="1">
      <alignment horizontal="left"/>
    </xf>
    <xf numFmtId="164" fontId="4" fillId="6" borderId="1" xfId="0" applyNumberFormat="1" applyFont="1" applyFill="1" applyBorder="1" applyAlignment="1">
      <alignment horizontal="right"/>
    </xf>
    <xf numFmtId="49" fontId="2" fillId="3" borderId="1" xfId="0" applyNumberFormat="1" applyFont="1" applyFill="1" applyBorder="1" applyAlignment="1">
      <alignment horizontal="center"/>
    </xf>
    <xf numFmtId="49" fontId="2" fillId="7" borderId="1" xfId="0" applyNumberFormat="1" applyFont="1" applyFill="1" applyBorder="1" applyAlignment="1">
      <alignment horizontal="left"/>
    </xf>
    <xf numFmtId="164" fontId="2" fillId="7" borderId="1" xfId="0" applyNumberFormat="1" applyFont="1" applyFill="1" applyBorder="1" applyAlignment="1">
      <alignment horizontal="right"/>
    </xf>
    <xf numFmtId="49" fontId="2" fillId="3" borderId="1" xfId="0" applyNumberFormat="1" applyFont="1" applyFill="1" applyBorder="1" applyAlignment="1">
      <alignment horizontal="left" wrapText="1"/>
    </xf>
    <xf numFmtId="49" fontId="1" fillId="2" borderId="1" xfId="0" applyNumberFormat="1" applyFont="1" applyFill="1" applyBorder="1" applyAlignment="1">
      <alignment horizontal="left" wrapText="1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7"/>
  <sheetViews>
    <sheetView topLeftCell="A16" workbookViewId="0">
      <selection activeCell="D38" sqref="D38"/>
    </sheetView>
  </sheetViews>
  <sheetFormatPr defaultRowHeight="15"/>
  <cols>
    <col min="1" max="1" width="39.28515625" style="1" bestFit="1" customWidth="1"/>
    <col min="2" max="2" width="11.28515625" style="2" bestFit="1" customWidth="1"/>
    <col min="3" max="3" width="9.28515625" style="2" bestFit="1" customWidth="1"/>
    <col min="6" max="6" width="0" style="3" hidden="1" customWidth="1"/>
  </cols>
  <sheetData>
    <row r="1" spans="1:4">
      <c r="A1" s="4" t="s">
        <v>0</v>
      </c>
      <c r="B1" s="5" t="s">
        <v>1</v>
      </c>
      <c r="C1" s="5" t="s">
        <v>2</v>
      </c>
      <c r="D1" s="6"/>
    </row>
    <row r="2" spans="1:4">
      <c r="A2" s="7" t="s">
        <v>3</v>
      </c>
      <c r="B2" s="8"/>
      <c r="C2" s="8"/>
      <c r="D2" s="6"/>
    </row>
    <row r="3" spans="1:4">
      <c r="A3" s="9" t="s">
        <v>4</v>
      </c>
      <c r="B3" s="10"/>
      <c r="C3" s="10"/>
      <c r="D3" s="6"/>
    </row>
    <row r="4" spans="1:4">
      <c r="A4" s="9" t="s">
        <v>5</v>
      </c>
      <c r="B4" s="10"/>
      <c r="C4" s="10"/>
      <c r="D4" s="6"/>
    </row>
    <row r="5" spans="1:4">
      <c r="A5" s="9" t="s">
        <v>6</v>
      </c>
      <c r="B5" s="10"/>
      <c r="C5" s="10"/>
      <c r="D5" s="6"/>
    </row>
    <row r="6" spans="1:4">
      <c r="A6" s="9" t="s">
        <v>7</v>
      </c>
      <c r="B6" s="10"/>
      <c r="C6" s="10"/>
      <c r="D6" s="6"/>
    </row>
    <row r="7" spans="1:4">
      <c r="A7" s="11" t="s">
        <v>8</v>
      </c>
      <c r="B7" s="12"/>
      <c r="C7" s="12"/>
      <c r="D7" s="6"/>
    </row>
    <row r="8" spans="1:4">
      <c r="A8" s="9" t="s">
        <v>9</v>
      </c>
      <c r="B8" s="10"/>
      <c r="C8" s="10"/>
      <c r="D8" s="6"/>
    </row>
    <row r="9" spans="1:4">
      <c r="A9" s="9" t="s">
        <v>10</v>
      </c>
      <c r="B9" s="10"/>
      <c r="C9" s="10"/>
      <c r="D9" s="6"/>
    </row>
    <row r="10" spans="1:4">
      <c r="A10" s="9" t="s">
        <v>11</v>
      </c>
      <c r="B10" s="10"/>
      <c r="C10" s="10"/>
      <c r="D10" s="6"/>
    </row>
    <row r="11" spans="1:4">
      <c r="A11" s="9" t="s">
        <v>12</v>
      </c>
      <c r="B11" s="10"/>
      <c r="C11" s="10"/>
      <c r="D11" s="6"/>
    </row>
    <row r="12" spans="1:4">
      <c r="A12" s="11" t="s">
        <v>13</v>
      </c>
      <c r="B12" s="12"/>
      <c r="C12" s="12"/>
      <c r="D12" s="6"/>
    </row>
    <row r="13" spans="1:4">
      <c r="A13" s="9" t="s">
        <v>14</v>
      </c>
      <c r="B13" s="10"/>
      <c r="C13" s="10"/>
      <c r="D13" s="6"/>
    </row>
    <row r="14" spans="1:4">
      <c r="A14" s="9" t="s">
        <v>15</v>
      </c>
      <c r="B14" s="10"/>
      <c r="C14" s="10"/>
      <c r="D14" s="6"/>
    </row>
    <row r="15" spans="1:4">
      <c r="A15" s="9" t="s">
        <v>16</v>
      </c>
      <c r="B15" s="10"/>
      <c r="C15" s="10"/>
      <c r="D15" s="6"/>
    </row>
    <row r="16" spans="1:4">
      <c r="A16" s="7" t="s">
        <v>17</v>
      </c>
      <c r="B16" s="8"/>
      <c r="C16" s="8"/>
      <c r="D16" s="6"/>
    </row>
    <row r="17" spans="1:4">
      <c r="A17" s="9" t="s">
        <v>18</v>
      </c>
      <c r="B17" s="10"/>
      <c r="C17" s="10"/>
      <c r="D17" s="6"/>
    </row>
    <row r="18" spans="1:4">
      <c r="A18" s="7" t="s">
        <v>19</v>
      </c>
      <c r="B18" s="8"/>
      <c r="C18" s="8"/>
      <c r="D18" s="6"/>
    </row>
    <row r="19" spans="1:4">
      <c r="A19" s="9" t="s">
        <v>20</v>
      </c>
      <c r="B19" s="10"/>
      <c r="C19" s="10"/>
      <c r="D19" s="6"/>
    </row>
    <row r="20" spans="1:4">
      <c r="A20" s="9" t="s">
        <v>21</v>
      </c>
      <c r="B20" s="10"/>
      <c r="C20" s="10"/>
      <c r="D20" s="6"/>
    </row>
    <row r="21" spans="1:4">
      <c r="A21" s="7" t="s">
        <v>22</v>
      </c>
      <c r="B21" s="8"/>
      <c r="C21" s="8"/>
      <c r="D21" s="6"/>
    </row>
    <row r="22" spans="1:4">
      <c r="A22" s="9" t="s">
        <v>23</v>
      </c>
      <c r="B22" s="10"/>
      <c r="C22" s="10"/>
      <c r="D22" s="6"/>
    </row>
    <row r="23" spans="1:4">
      <c r="A23" s="9" t="s">
        <v>18</v>
      </c>
      <c r="B23" s="10"/>
      <c r="C23" s="10"/>
      <c r="D23" s="6"/>
    </row>
    <row r="24" spans="1:4">
      <c r="A24" s="13" t="s">
        <v>24</v>
      </c>
      <c r="B24" s="14">
        <v>222468.6</v>
      </c>
      <c r="C24" s="14"/>
      <c r="D24" s="6"/>
    </row>
    <row r="25" spans="1:4">
      <c r="A25" s="9" t="s">
        <v>25</v>
      </c>
      <c r="B25" s="10"/>
      <c r="C25" s="10"/>
      <c r="D25" s="6"/>
    </row>
    <row r="26" spans="1:4">
      <c r="A26" s="9" t="s">
        <v>26</v>
      </c>
      <c r="B26" s="10"/>
      <c r="C26" s="10"/>
      <c r="D26" s="6"/>
    </row>
    <row r="27" spans="1:4">
      <c r="A27" s="13" t="s">
        <v>27</v>
      </c>
      <c r="B27" s="14"/>
      <c r="C27" s="14"/>
      <c r="D27" s="6"/>
    </row>
    <row r="28" spans="1:4">
      <c r="A28" s="9" t="s">
        <v>18</v>
      </c>
      <c r="B28" s="10"/>
      <c r="C28" s="10"/>
      <c r="D28" s="6"/>
    </row>
    <row r="29" spans="1:4">
      <c r="A29" s="9" t="s">
        <v>28</v>
      </c>
      <c r="B29" s="10"/>
      <c r="C29" s="10"/>
      <c r="D29" s="6"/>
    </row>
    <row r="30" spans="1:4">
      <c r="A30" s="9" t="s">
        <v>28</v>
      </c>
      <c r="B30" s="10"/>
      <c r="C30" s="10"/>
      <c r="D30" s="6"/>
    </row>
    <row r="31" spans="1:4">
      <c r="A31" s="7" t="s">
        <v>29</v>
      </c>
      <c r="B31" s="15" t="s">
        <v>30</v>
      </c>
      <c r="C31" s="15" t="s">
        <v>31</v>
      </c>
      <c r="D31" s="6"/>
    </row>
    <row r="32" spans="1:4">
      <c r="A32" s="9" t="s">
        <v>32</v>
      </c>
      <c r="B32" s="10"/>
      <c r="C32" s="10"/>
      <c r="D32" s="6">
        <v>178177.7</v>
      </c>
    </row>
    <row r="33" spans="1:4">
      <c r="A33" s="9" t="s">
        <v>33</v>
      </c>
      <c r="B33" s="10"/>
      <c r="C33" s="10"/>
      <c r="D33" s="6">
        <v>6195.71</v>
      </c>
    </row>
    <row r="34" spans="1:4">
      <c r="A34" s="9" t="s">
        <v>34</v>
      </c>
      <c r="B34" s="10"/>
      <c r="C34" s="10"/>
      <c r="D34" s="6">
        <v>159263.62</v>
      </c>
    </row>
    <row r="35" spans="1:4">
      <c r="A35" s="9" t="s">
        <v>35</v>
      </c>
      <c r="B35" s="10"/>
      <c r="C35" s="10"/>
      <c r="D35" s="6">
        <v>3026.03</v>
      </c>
    </row>
    <row r="36" spans="1:4">
      <c r="A36" s="9" t="s">
        <v>36</v>
      </c>
      <c r="B36" s="10"/>
      <c r="C36" s="10"/>
      <c r="D36" s="6">
        <v>8692.34</v>
      </c>
    </row>
    <row r="37" spans="1:4">
      <c r="A37" s="9" t="s">
        <v>11</v>
      </c>
      <c r="B37" s="10"/>
      <c r="C37" s="10"/>
      <c r="D37" s="6">
        <v>44290.9</v>
      </c>
    </row>
  </sheetData>
  <pageMargins left="0.7" right="0.7" top="0.78749999999999998" bottom="0.78749999999999998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0"/>
  <sheetViews>
    <sheetView tabSelected="1" topLeftCell="A43" workbookViewId="0">
      <selection activeCell="I51" sqref="I51"/>
    </sheetView>
  </sheetViews>
  <sheetFormatPr defaultRowHeight="15"/>
  <cols>
    <col min="1" max="1" width="56.5703125" style="1" bestFit="1" customWidth="1"/>
    <col min="2" max="2" width="4" style="1" bestFit="1" customWidth="1"/>
    <col min="3" max="3" width="6.85546875" style="2" bestFit="1" customWidth="1"/>
    <col min="4" max="4" width="7.140625" style="2" bestFit="1" customWidth="1"/>
    <col min="5" max="5" width="10.28515625" style="2" customWidth="1"/>
    <col min="6" max="6" width="8.85546875" style="2" customWidth="1"/>
    <col min="7" max="7" width="9.7109375" style="2" customWidth="1"/>
    <col min="8" max="8" width="9" style="2" customWidth="1"/>
    <col min="9" max="9" width="11.42578125" style="2" bestFit="1" customWidth="1"/>
    <col min="12" max="12" width="0" style="3" hidden="1" customWidth="1"/>
  </cols>
  <sheetData>
    <row r="1" spans="1:11">
      <c r="A1" s="4" t="s">
        <v>0</v>
      </c>
      <c r="B1" s="4" t="s">
        <v>37</v>
      </c>
      <c r="C1" s="5" t="s">
        <v>38</v>
      </c>
      <c r="D1" s="5" t="s">
        <v>30</v>
      </c>
      <c r="E1" s="5" t="s">
        <v>39</v>
      </c>
      <c r="F1" s="5" t="s">
        <v>31</v>
      </c>
      <c r="G1" s="5" t="s">
        <v>40</v>
      </c>
      <c r="H1" s="5" t="s">
        <v>41</v>
      </c>
      <c r="I1" s="5" t="s">
        <v>42</v>
      </c>
      <c r="J1" s="6"/>
      <c r="K1" s="6"/>
    </row>
    <row r="2" spans="1:11">
      <c r="A2" s="13" t="s">
        <v>32</v>
      </c>
      <c r="B2" s="13" t="s">
        <v>18</v>
      </c>
      <c r="C2" s="14"/>
      <c r="D2" s="14"/>
      <c r="E2" s="14"/>
      <c r="F2" s="14"/>
      <c r="G2" s="14"/>
      <c r="H2" s="14"/>
      <c r="I2" s="14"/>
      <c r="J2" s="6"/>
      <c r="K2" s="6"/>
    </row>
    <row r="3" spans="1:11">
      <c r="A3" s="7" t="s">
        <v>43</v>
      </c>
      <c r="B3" s="7" t="s">
        <v>18</v>
      </c>
      <c r="C3" s="8"/>
      <c r="D3" s="8"/>
      <c r="E3" s="8"/>
      <c r="F3" s="8"/>
      <c r="G3" s="8"/>
      <c r="H3" s="8"/>
      <c r="I3" s="8"/>
      <c r="J3" s="6"/>
      <c r="K3" s="6"/>
    </row>
    <row r="4" spans="1:11">
      <c r="A4" s="16" t="s">
        <v>44</v>
      </c>
      <c r="B4" s="16" t="s">
        <v>18</v>
      </c>
      <c r="C4" s="17"/>
      <c r="D4" s="17"/>
      <c r="E4" s="17"/>
      <c r="F4" s="17"/>
      <c r="G4" s="17"/>
      <c r="H4" s="17"/>
      <c r="I4" s="17"/>
      <c r="J4" s="6"/>
      <c r="K4" s="6"/>
    </row>
    <row r="5" spans="1:11">
      <c r="A5" s="9" t="s">
        <v>45</v>
      </c>
      <c r="B5" s="9" t="s">
        <v>46</v>
      </c>
      <c r="C5" s="10">
        <v>256</v>
      </c>
      <c r="D5" s="10">
        <v>0</v>
      </c>
      <c r="E5" s="10"/>
      <c r="F5" s="10">
        <v>13.65</v>
      </c>
      <c r="G5" s="10"/>
      <c r="H5" s="10">
        <v>13.65</v>
      </c>
      <c r="I5" s="10">
        <v>3494.4</v>
      </c>
      <c r="J5" s="6"/>
      <c r="K5" s="6"/>
    </row>
    <row r="6" spans="1:11">
      <c r="A6" s="16" t="s">
        <v>47</v>
      </c>
      <c r="B6" s="16" t="s">
        <v>18</v>
      </c>
      <c r="C6" s="17"/>
      <c r="D6" s="17"/>
      <c r="E6" s="17"/>
      <c r="F6" s="17"/>
      <c r="G6" s="17"/>
      <c r="H6" s="17"/>
      <c r="I6" s="17"/>
      <c r="J6" s="6"/>
      <c r="K6" s="6"/>
    </row>
    <row r="7" spans="1:11">
      <c r="A7" s="9" t="s">
        <v>48</v>
      </c>
      <c r="B7" s="9" t="s">
        <v>49</v>
      </c>
      <c r="C7" s="10">
        <v>108</v>
      </c>
      <c r="D7" s="10">
        <v>0</v>
      </c>
      <c r="E7" s="10"/>
      <c r="F7" s="10">
        <v>17.059999999999999</v>
      </c>
      <c r="G7" s="10"/>
      <c r="H7" s="10">
        <v>17.059999999999999</v>
      </c>
      <c r="I7" s="10">
        <v>1842.48</v>
      </c>
      <c r="J7" s="6"/>
      <c r="K7" s="6"/>
    </row>
    <row r="8" spans="1:11">
      <c r="A8" s="9" t="s">
        <v>50</v>
      </c>
      <c r="B8" s="9" t="s">
        <v>49</v>
      </c>
      <c r="C8" s="10">
        <v>19</v>
      </c>
      <c r="D8" s="10">
        <v>0</v>
      </c>
      <c r="E8" s="10"/>
      <c r="F8" s="10">
        <v>17.059999999999999</v>
      </c>
      <c r="G8" s="10"/>
      <c r="H8" s="10">
        <v>17.059999999999999</v>
      </c>
      <c r="I8" s="10">
        <v>324.14</v>
      </c>
      <c r="J8" s="6"/>
      <c r="K8" s="6"/>
    </row>
    <row r="9" spans="1:11">
      <c r="A9" s="16" t="s">
        <v>51</v>
      </c>
      <c r="B9" s="16" t="s">
        <v>18</v>
      </c>
      <c r="C9" s="17"/>
      <c r="D9" s="17"/>
      <c r="E9" s="17"/>
      <c r="F9" s="17"/>
      <c r="G9" s="17"/>
      <c r="H9" s="17"/>
      <c r="I9" s="17"/>
      <c r="J9" s="6"/>
      <c r="K9" s="6"/>
    </row>
    <row r="10" spans="1:11">
      <c r="A10" s="9" t="s">
        <v>52</v>
      </c>
      <c r="B10" s="9" t="s">
        <v>49</v>
      </c>
      <c r="C10" s="10">
        <v>5</v>
      </c>
      <c r="D10" s="10">
        <v>0</v>
      </c>
      <c r="E10" s="10"/>
      <c r="F10" s="10">
        <v>56.88</v>
      </c>
      <c r="G10" s="10"/>
      <c r="H10" s="10">
        <v>56.88</v>
      </c>
      <c r="I10" s="10">
        <v>284.39999999999998</v>
      </c>
      <c r="J10" s="6"/>
      <c r="K10" s="6"/>
    </row>
    <row r="11" spans="1:11">
      <c r="A11" s="16" t="s">
        <v>53</v>
      </c>
      <c r="B11" s="16" t="s">
        <v>18</v>
      </c>
      <c r="C11" s="17"/>
      <c r="D11" s="17"/>
      <c r="E11" s="17"/>
      <c r="F11" s="17"/>
      <c r="G11" s="17"/>
      <c r="H11" s="17"/>
      <c r="I11" s="17"/>
      <c r="J11" s="6"/>
      <c r="K11" s="6"/>
    </row>
    <row r="12" spans="1:11">
      <c r="A12" s="9" t="s">
        <v>54</v>
      </c>
      <c r="B12" s="9" t="s">
        <v>49</v>
      </c>
      <c r="C12" s="10">
        <v>1</v>
      </c>
      <c r="D12" s="10">
        <v>0</v>
      </c>
      <c r="E12" s="10"/>
      <c r="F12" s="10">
        <v>250.29</v>
      </c>
      <c r="G12" s="10"/>
      <c r="H12" s="10">
        <v>250.29</v>
      </c>
      <c r="I12" s="10">
        <v>250.29</v>
      </c>
      <c r="J12" s="6"/>
      <c r="K12" s="6"/>
    </row>
    <row r="13" spans="1:11">
      <c r="A13" s="7" t="s">
        <v>55</v>
      </c>
      <c r="B13" s="7" t="s">
        <v>18</v>
      </c>
      <c r="C13" s="8"/>
      <c r="D13" s="8"/>
      <c r="E13" s="8"/>
      <c r="F13" s="8"/>
      <c r="G13" s="8"/>
      <c r="H13" s="8"/>
      <c r="I13" s="8">
        <f>SUM(I5:I12)</f>
        <v>6195.71</v>
      </c>
      <c r="J13" s="6"/>
      <c r="K13" s="6"/>
    </row>
    <row r="14" spans="1:11">
      <c r="A14" s="7" t="s">
        <v>56</v>
      </c>
      <c r="B14" s="7" t="s">
        <v>18</v>
      </c>
      <c r="C14" s="8"/>
      <c r="D14" s="8"/>
      <c r="E14" s="8"/>
      <c r="F14" s="8"/>
      <c r="G14" s="8"/>
      <c r="H14" s="8"/>
      <c r="I14" s="8"/>
      <c r="J14" s="6"/>
      <c r="K14" s="6"/>
    </row>
    <row r="15" spans="1:11">
      <c r="A15" s="16" t="s">
        <v>57</v>
      </c>
      <c r="B15" s="16" t="s">
        <v>18</v>
      </c>
      <c r="C15" s="17"/>
      <c r="D15" s="17"/>
      <c r="E15" s="17"/>
      <c r="F15" s="17"/>
      <c r="G15" s="17"/>
      <c r="H15" s="17"/>
      <c r="I15" s="17"/>
      <c r="J15" s="6"/>
      <c r="K15" s="6"/>
    </row>
    <row r="16" spans="1:11">
      <c r="A16" s="9" t="s">
        <v>58</v>
      </c>
      <c r="B16" s="9" t="s">
        <v>46</v>
      </c>
      <c r="C16" s="10">
        <v>75</v>
      </c>
      <c r="D16" s="10">
        <v>0</v>
      </c>
      <c r="E16" s="10"/>
      <c r="F16" s="10">
        <v>59.27</v>
      </c>
      <c r="G16" s="10"/>
      <c r="H16" s="10">
        <v>59.27</v>
      </c>
      <c r="I16" s="10">
        <v>4445.25</v>
      </c>
      <c r="J16" s="6"/>
      <c r="K16" s="6"/>
    </row>
    <row r="17" spans="1:11">
      <c r="A17" s="16" t="s">
        <v>57</v>
      </c>
      <c r="B17" s="16" t="s">
        <v>18</v>
      </c>
      <c r="C17" s="17"/>
      <c r="D17" s="17"/>
      <c r="E17" s="17"/>
      <c r="F17" s="17"/>
      <c r="G17" s="17"/>
      <c r="H17" s="17"/>
      <c r="I17" s="17"/>
      <c r="J17" s="6"/>
      <c r="K17" s="6"/>
    </row>
    <row r="18" spans="1:11">
      <c r="A18" s="9" t="s">
        <v>59</v>
      </c>
      <c r="B18" s="9" t="s">
        <v>46</v>
      </c>
      <c r="C18" s="10">
        <v>135</v>
      </c>
      <c r="D18" s="10">
        <v>0</v>
      </c>
      <c r="E18" s="10"/>
      <c r="F18" s="10">
        <v>63.94</v>
      </c>
      <c r="G18" s="10"/>
      <c r="H18" s="10">
        <v>63.94</v>
      </c>
      <c r="I18" s="10">
        <v>8631.9</v>
      </c>
      <c r="J18" s="6"/>
      <c r="K18" s="6"/>
    </row>
    <row r="19" spans="1:11">
      <c r="A19" s="16" t="s">
        <v>60</v>
      </c>
      <c r="B19" s="16" t="s">
        <v>18</v>
      </c>
      <c r="C19" s="17"/>
      <c r="D19" s="17"/>
      <c r="E19" s="17"/>
      <c r="F19" s="17"/>
      <c r="G19" s="17"/>
      <c r="H19" s="17"/>
      <c r="I19" s="17"/>
      <c r="J19" s="6"/>
      <c r="K19" s="6"/>
    </row>
    <row r="20" spans="1:11">
      <c r="A20" s="9" t="s">
        <v>61</v>
      </c>
      <c r="B20" s="9" t="s">
        <v>49</v>
      </c>
      <c r="C20" s="10">
        <v>5</v>
      </c>
      <c r="D20" s="10">
        <v>0</v>
      </c>
      <c r="E20" s="10"/>
      <c r="F20" s="10">
        <v>1421.81</v>
      </c>
      <c r="G20" s="10"/>
      <c r="H20" s="10">
        <v>1421.81</v>
      </c>
      <c r="I20" s="10">
        <v>7109.05</v>
      </c>
      <c r="J20" s="6"/>
      <c r="K20" s="6"/>
    </row>
    <row r="21" spans="1:11">
      <c r="A21" s="16" t="s">
        <v>62</v>
      </c>
      <c r="B21" s="16" t="s">
        <v>18</v>
      </c>
      <c r="C21" s="17"/>
      <c r="D21" s="17"/>
      <c r="E21" s="17"/>
      <c r="F21" s="17"/>
      <c r="G21" s="17"/>
      <c r="H21" s="17"/>
      <c r="I21" s="17"/>
      <c r="J21" s="6"/>
      <c r="K21" s="6"/>
    </row>
    <row r="22" spans="1:11">
      <c r="A22" s="9" t="s">
        <v>63</v>
      </c>
      <c r="B22" s="9" t="s">
        <v>49</v>
      </c>
      <c r="C22" s="10">
        <v>5</v>
      </c>
      <c r="D22" s="10">
        <v>0</v>
      </c>
      <c r="E22" s="10"/>
      <c r="F22" s="10">
        <v>637.05999999999995</v>
      </c>
      <c r="G22" s="10"/>
      <c r="H22" s="10">
        <v>637.05999999999995</v>
      </c>
      <c r="I22" s="10">
        <v>3185.3</v>
      </c>
      <c r="J22" s="6"/>
      <c r="K22" s="6"/>
    </row>
    <row r="23" spans="1:11">
      <c r="A23" s="9" t="s">
        <v>64</v>
      </c>
      <c r="B23" s="9" t="s">
        <v>49</v>
      </c>
      <c r="C23" s="10">
        <v>5</v>
      </c>
      <c r="D23" s="10">
        <v>0</v>
      </c>
      <c r="E23" s="10"/>
      <c r="F23" s="10">
        <v>637.05999999999995</v>
      </c>
      <c r="G23" s="10"/>
      <c r="H23" s="10">
        <v>637.05999999999995</v>
      </c>
      <c r="I23" s="10">
        <v>3185.3</v>
      </c>
      <c r="J23" s="6"/>
      <c r="K23" s="6"/>
    </row>
    <row r="24" spans="1:11">
      <c r="A24" s="16" t="s">
        <v>65</v>
      </c>
      <c r="B24" s="16" t="s">
        <v>18</v>
      </c>
      <c r="C24" s="17"/>
      <c r="D24" s="17"/>
      <c r="E24" s="17"/>
      <c r="F24" s="17"/>
      <c r="G24" s="17"/>
      <c r="H24" s="17"/>
      <c r="I24" s="17"/>
      <c r="J24" s="6"/>
      <c r="K24" s="6"/>
    </row>
    <row r="25" spans="1:11">
      <c r="A25" s="9" t="s">
        <v>66</v>
      </c>
      <c r="B25" s="9" t="s">
        <v>49</v>
      </c>
      <c r="C25" s="10">
        <v>9</v>
      </c>
      <c r="D25" s="10">
        <v>0</v>
      </c>
      <c r="E25" s="10"/>
      <c r="F25" s="10">
        <v>139.91999999999999</v>
      </c>
      <c r="G25" s="10"/>
      <c r="H25" s="10">
        <v>139.91999999999999</v>
      </c>
      <c r="I25" s="10">
        <v>1259.28</v>
      </c>
      <c r="J25" s="6"/>
      <c r="K25" s="6"/>
    </row>
    <row r="26" spans="1:11">
      <c r="A26" s="16" t="s">
        <v>67</v>
      </c>
      <c r="B26" s="16" t="s">
        <v>18</v>
      </c>
      <c r="C26" s="17"/>
      <c r="D26" s="17"/>
      <c r="E26" s="17"/>
      <c r="F26" s="17"/>
      <c r="G26" s="17"/>
      <c r="H26" s="17"/>
      <c r="I26" s="17"/>
      <c r="J26" s="6"/>
      <c r="K26" s="6"/>
    </row>
    <row r="27" spans="1:11">
      <c r="A27" s="9" t="s">
        <v>68</v>
      </c>
      <c r="B27" s="9" t="s">
        <v>49</v>
      </c>
      <c r="C27" s="10">
        <v>5</v>
      </c>
      <c r="D27" s="10">
        <v>0</v>
      </c>
      <c r="E27" s="10"/>
      <c r="F27" s="10">
        <v>864.58</v>
      </c>
      <c r="G27" s="10"/>
      <c r="H27" s="10">
        <v>864.58</v>
      </c>
      <c r="I27" s="10">
        <v>4322.8999999999996</v>
      </c>
      <c r="J27" s="6"/>
      <c r="K27" s="6"/>
    </row>
    <row r="28" spans="1:11">
      <c r="A28" s="9" t="s">
        <v>69</v>
      </c>
      <c r="B28" s="9" t="s">
        <v>49</v>
      </c>
      <c r="C28" s="10">
        <v>5</v>
      </c>
      <c r="D28" s="10">
        <v>0</v>
      </c>
      <c r="E28" s="10"/>
      <c r="F28" s="10">
        <v>364.03</v>
      </c>
      <c r="G28" s="10"/>
      <c r="H28" s="10">
        <v>364.03</v>
      </c>
      <c r="I28" s="10">
        <v>1820.15</v>
      </c>
      <c r="J28" s="6"/>
      <c r="K28" s="6"/>
    </row>
    <row r="29" spans="1:11">
      <c r="A29" s="16" t="s">
        <v>70</v>
      </c>
      <c r="B29" s="16" t="s">
        <v>18</v>
      </c>
      <c r="C29" s="17"/>
      <c r="D29" s="17"/>
      <c r="E29" s="17"/>
      <c r="F29" s="17"/>
      <c r="G29" s="17"/>
      <c r="H29" s="17"/>
      <c r="I29" s="17"/>
      <c r="J29" s="6"/>
      <c r="K29" s="6"/>
    </row>
    <row r="30" spans="1:11">
      <c r="A30" s="9" t="s">
        <v>71</v>
      </c>
      <c r="B30" s="9" t="s">
        <v>49</v>
      </c>
      <c r="C30" s="10">
        <v>64</v>
      </c>
      <c r="D30" s="10">
        <v>0</v>
      </c>
      <c r="E30" s="10"/>
      <c r="F30" s="10">
        <v>134.24</v>
      </c>
      <c r="G30" s="10"/>
      <c r="H30" s="10">
        <v>134.24</v>
      </c>
      <c r="I30" s="10">
        <v>8591.36</v>
      </c>
      <c r="J30" s="6"/>
      <c r="K30" s="6"/>
    </row>
    <row r="31" spans="1:11">
      <c r="A31" s="16" t="s">
        <v>72</v>
      </c>
      <c r="B31" s="16" t="s">
        <v>18</v>
      </c>
      <c r="C31" s="17"/>
      <c r="D31" s="17"/>
      <c r="E31" s="17"/>
      <c r="F31" s="17"/>
      <c r="G31" s="17"/>
      <c r="H31" s="17"/>
      <c r="I31" s="17"/>
      <c r="J31" s="6"/>
      <c r="K31" s="6"/>
    </row>
    <row r="32" spans="1:11">
      <c r="A32" s="9" t="s">
        <v>73</v>
      </c>
      <c r="B32" s="9" t="s">
        <v>49</v>
      </c>
      <c r="C32" s="10">
        <v>154</v>
      </c>
      <c r="D32" s="10">
        <v>0</v>
      </c>
      <c r="E32" s="10"/>
      <c r="F32" s="10">
        <v>136.51</v>
      </c>
      <c r="G32" s="10"/>
      <c r="H32" s="10">
        <v>136.51</v>
      </c>
      <c r="I32" s="10">
        <v>21022.54</v>
      </c>
      <c r="J32" s="6"/>
      <c r="K32" s="6"/>
    </row>
    <row r="33" spans="1:11">
      <c r="A33" s="16" t="s">
        <v>72</v>
      </c>
      <c r="B33" s="16" t="s">
        <v>18</v>
      </c>
      <c r="C33" s="17"/>
      <c r="D33" s="17"/>
      <c r="E33" s="17"/>
      <c r="F33" s="17"/>
      <c r="G33" s="17"/>
      <c r="H33" s="17"/>
      <c r="I33" s="17"/>
      <c r="J33" s="6"/>
      <c r="K33" s="6"/>
    </row>
    <row r="34" spans="1:11">
      <c r="A34" s="9" t="s">
        <v>74</v>
      </c>
      <c r="B34" s="9" t="s">
        <v>49</v>
      </c>
      <c r="C34" s="10">
        <v>120</v>
      </c>
      <c r="D34" s="10">
        <v>0</v>
      </c>
      <c r="E34" s="10"/>
      <c r="F34" s="10">
        <v>101.25</v>
      </c>
      <c r="G34" s="10"/>
      <c r="H34" s="10">
        <v>101.25</v>
      </c>
      <c r="I34" s="10">
        <v>12150</v>
      </c>
      <c r="J34" s="6"/>
      <c r="K34" s="6"/>
    </row>
    <row r="35" spans="1:11">
      <c r="A35" s="16" t="s">
        <v>75</v>
      </c>
      <c r="B35" s="16" t="s">
        <v>18</v>
      </c>
      <c r="C35" s="17"/>
      <c r="D35" s="17"/>
      <c r="E35" s="17"/>
      <c r="F35" s="17"/>
      <c r="G35" s="17"/>
      <c r="H35" s="17"/>
      <c r="I35" s="17"/>
      <c r="J35" s="6"/>
      <c r="K35" s="6"/>
    </row>
    <row r="36" spans="1:11">
      <c r="A36" s="9" t="s">
        <v>76</v>
      </c>
      <c r="B36" s="9" t="s">
        <v>49</v>
      </c>
      <c r="C36" s="10">
        <v>9</v>
      </c>
      <c r="D36" s="10">
        <v>0</v>
      </c>
      <c r="E36" s="10"/>
      <c r="F36" s="10">
        <v>525.57000000000005</v>
      </c>
      <c r="G36" s="10"/>
      <c r="H36" s="10">
        <v>525.57000000000005</v>
      </c>
      <c r="I36" s="10">
        <v>4730.13</v>
      </c>
      <c r="J36" s="6"/>
      <c r="K36" s="6"/>
    </row>
    <row r="37" spans="1:11">
      <c r="A37" s="9" t="s">
        <v>77</v>
      </c>
      <c r="B37" s="9" t="s">
        <v>49</v>
      </c>
      <c r="C37" s="10">
        <v>18</v>
      </c>
      <c r="D37" s="10">
        <v>0</v>
      </c>
      <c r="E37" s="10"/>
      <c r="F37" s="10">
        <v>280.99</v>
      </c>
      <c r="G37" s="10"/>
      <c r="H37" s="10">
        <v>280.99</v>
      </c>
      <c r="I37" s="10">
        <v>5057.82</v>
      </c>
      <c r="J37" s="6"/>
      <c r="K37" s="6"/>
    </row>
    <row r="38" spans="1:11">
      <c r="A38" s="16" t="s">
        <v>78</v>
      </c>
      <c r="B38" s="16" t="s">
        <v>18</v>
      </c>
      <c r="C38" s="17"/>
      <c r="D38" s="17"/>
      <c r="E38" s="17"/>
      <c r="F38" s="17"/>
      <c r="G38" s="17"/>
      <c r="H38" s="17"/>
      <c r="I38" s="17"/>
      <c r="J38" s="6"/>
      <c r="K38" s="6"/>
    </row>
    <row r="39" spans="1:11">
      <c r="A39" s="9" t="s">
        <v>79</v>
      </c>
      <c r="B39" s="9" t="s">
        <v>49</v>
      </c>
      <c r="C39" s="10">
        <v>133</v>
      </c>
      <c r="D39" s="10">
        <v>0</v>
      </c>
      <c r="E39" s="10"/>
      <c r="F39" s="10">
        <v>74.400000000000006</v>
      </c>
      <c r="G39" s="10"/>
      <c r="H39" s="10">
        <v>74.400000000000006</v>
      </c>
      <c r="I39" s="10">
        <v>9895.2000000000007</v>
      </c>
      <c r="J39" s="6"/>
      <c r="K39" s="6"/>
    </row>
    <row r="40" spans="1:11">
      <c r="A40" s="9" t="s">
        <v>80</v>
      </c>
      <c r="B40" s="9" t="s">
        <v>49</v>
      </c>
      <c r="C40" s="10">
        <v>9</v>
      </c>
      <c r="D40" s="10">
        <v>0</v>
      </c>
      <c r="E40" s="10"/>
      <c r="F40" s="10">
        <v>111.43</v>
      </c>
      <c r="G40" s="10"/>
      <c r="H40" s="10">
        <v>111.43</v>
      </c>
      <c r="I40" s="10">
        <v>1002.87</v>
      </c>
      <c r="J40" s="6"/>
      <c r="K40" s="6"/>
    </row>
    <row r="41" spans="1:11">
      <c r="A41" s="9" t="s">
        <v>81</v>
      </c>
      <c r="B41" s="9" t="s">
        <v>49</v>
      </c>
      <c r="C41" s="10">
        <v>4</v>
      </c>
      <c r="D41" s="10">
        <v>0</v>
      </c>
      <c r="E41" s="10"/>
      <c r="F41" s="10">
        <v>127.41</v>
      </c>
      <c r="G41" s="10"/>
      <c r="H41" s="10">
        <v>127.41</v>
      </c>
      <c r="I41" s="10">
        <v>509.64</v>
      </c>
      <c r="J41" s="6"/>
      <c r="K41" s="6"/>
    </row>
    <row r="42" spans="1:11">
      <c r="A42" s="9" t="s">
        <v>82</v>
      </c>
      <c r="B42" s="9" t="s">
        <v>49</v>
      </c>
      <c r="C42" s="10">
        <v>5</v>
      </c>
      <c r="D42" s="10">
        <v>0</v>
      </c>
      <c r="E42" s="10"/>
      <c r="F42" s="10">
        <v>134.24</v>
      </c>
      <c r="G42" s="10"/>
      <c r="H42" s="10">
        <v>134.24</v>
      </c>
      <c r="I42" s="10">
        <v>671.2</v>
      </c>
      <c r="J42" s="6"/>
      <c r="K42" s="6"/>
    </row>
    <row r="43" spans="1:11">
      <c r="A43" s="9" t="s">
        <v>83</v>
      </c>
      <c r="B43" s="9" t="s">
        <v>49</v>
      </c>
      <c r="C43" s="10">
        <v>5</v>
      </c>
      <c r="D43" s="10">
        <v>0</v>
      </c>
      <c r="E43" s="10"/>
      <c r="F43" s="10">
        <v>137.65</v>
      </c>
      <c r="G43" s="10"/>
      <c r="H43" s="10">
        <v>137.65</v>
      </c>
      <c r="I43" s="10">
        <v>688.25</v>
      </c>
      <c r="J43" s="6"/>
      <c r="K43" s="6"/>
    </row>
    <row r="44" spans="1:11">
      <c r="A44" s="9" t="s">
        <v>84</v>
      </c>
      <c r="B44" s="9" t="s">
        <v>49</v>
      </c>
      <c r="C44" s="10">
        <v>9</v>
      </c>
      <c r="D44" s="10">
        <v>0</v>
      </c>
      <c r="E44" s="10"/>
      <c r="F44" s="10">
        <v>143.34</v>
      </c>
      <c r="G44" s="10"/>
      <c r="H44" s="10">
        <v>143.34</v>
      </c>
      <c r="I44" s="10">
        <v>1290.06</v>
      </c>
      <c r="J44" s="6"/>
      <c r="K44" s="6"/>
    </row>
    <row r="45" spans="1:11">
      <c r="A45" s="9" t="s">
        <v>85</v>
      </c>
      <c r="B45" s="9" t="s">
        <v>49</v>
      </c>
      <c r="C45" s="10">
        <v>14</v>
      </c>
      <c r="D45" s="10">
        <v>0</v>
      </c>
      <c r="E45" s="10"/>
      <c r="F45" s="10">
        <v>145.61000000000001</v>
      </c>
      <c r="G45" s="10"/>
      <c r="H45" s="10">
        <v>145.61000000000001</v>
      </c>
      <c r="I45" s="10">
        <v>2038.54</v>
      </c>
      <c r="J45" s="6"/>
      <c r="K45" s="6"/>
    </row>
    <row r="46" spans="1:11">
      <c r="A46" s="9" t="s">
        <v>86</v>
      </c>
      <c r="B46" s="9" t="s">
        <v>49</v>
      </c>
      <c r="C46" s="10">
        <v>52</v>
      </c>
      <c r="D46" s="10">
        <v>0</v>
      </c>
      <c r="E46" s="10"/>
      <c r="F46" s="10">
        <v>161.54</v>
      </c>
      <c r="G46" s="10"/>
      <c r="H46" s="10">
        <v>161.54</v>
      </c>
      <c r="I46" s="10">
        <v>8400.08</v>
      </c>
      <c r="J46" s="6"/>
      <c r="K46" s="6"/>
    </row>
    <row r="47" spans="1:11">
      <c r="A47" s="16" t="s">
        <v>87</v>
      </c>
      <c r="B47" s="16" t="s">
        <v>18</v>
      </c>
      <c r="C47" s="17"/>
      <c r="D47" s="17"/>
      <c r="E47" s="17"/>
      <c r="F47" s="17"/>
      <c r="G47" s="17"/>
      <c r="H47" s="17"/>
      <c r="I47" s="17"/>
      <c r="J47" s="6"/>
      <c r="K47" s="6"/>
    </row>
    <row r="48" spans="1:11">
      <c r="A48" s="9" t="s">
        <v>88</v>
      </c>
      <c r="B48" s="9" t="s">
        <v>49</v>
      </c>
      <c r="C48" s="10">
        <v>18</v>
      </c>
      <c r="D48" s="10">
        <v>0</v>
      </c>
      <c r="E48" s="10"/>
      <c r="F48" s="10">
        <v>1422</v>
      </c>
      <c r="G48" s="10"/>
      <c r="H48" s="10">
        <v>1422</v>
      </c>
      <c r="I48" s="10">
        <v>25596</v>
      </c>
      <c r="J48" s="6"/>
      <c r="K48" s="6"/>
    </row>
    <row r="49" spans="1:11">
      <c r="A49" s="16" t="s">
        <v>89</v>
      </c>
      <c r="B49" s="16" t="s">
        <v>18</v>
      </c>
      <c r="C49" s="17"/>
      <c r="D49" s="17"/>
      <c r="E49" s="17"/>
      <c r="F49" s="17"/>
      <c r="G49" s="17"/>
      <c r="H49" s="17"/>
      <c r="I49" s="17"/>
      <c r="J49" s="6"/>
      <c r="K49" s="6"/>
    </row>
    <row r="50" spans="1:11">
      <c r="A50" s="9" t="s">
        <v>90</v>
      </c>
      <c r="B50" s="9" t="s">
        <v>46</v>
      </c>
      <c r="C50" s="10">
        <v>320</v>
      </c>
      <c r="D50" s="10">
        <v>0</v>
      </c>
      <c r="E50" s="10"/>
      <c r="F50" s="10">
        <v>73.94</v>
      </c>
      <c r="G50" s="10"/>
      <c r="H50" s="10">
        <v>73.94</v>
      </c>
      <c r="I50" s="10">
        <v>23660.799999999999</v>
      </c>
      <c r="J50" s="6"/>
      <c r="K50" s="6"/>
    </row>
    <row r="51" spans="1:11">
      <c r="A51" s="7" t="s">
        <v>91</v>
      </c>
      <c r="B51" s="7" t="s">
        <v>18</v>
      </c>
      <c r="C51" s="8"/>
      <c r="D51" s="8"/>
      <c r="E51" s="8"/>
      <c r="F51" s="8"/>
      <c r="G51" s="8"/>
      <c r="H51" s="8"/>
      <c r="I51" s="8">
        <f>SUM(I16:I50)</f>
        <v>159263.62</v>
      </c>
      <c r="J51" s="6"/>
      <c r="K51" s="6"/>
    </row>
    <row r="52" spans="1:11">
      <c r="A52" s="7" t="s">
        <v>92</v>
      </c>
      <c r="B52" s="7" t="s">
        <v>18</v>
      </c>
      <c r="C52" s="8"/>
      <c r="D52" s="8"/>
      <c r="E52" s="8"/>
      <c r="F52" s="8"/>
      <c r="G52" s="8"/>
      <c r="H52" s="8"/>
      <c r="I52" s="8"/>
      <c r="J52" s="6"/>
      <c r="K52" s="6"/>
    </row>
    <row r="53" spans="1:11">
      <c r="A53" s="16" t="s">
        <v>93</v>
      </c>
      <c r="B53" s="16" t="s">
        <v>18</v>
      </c>
      <c r="C53" s="17"/>
      <c r="D53" s="17"/>
      <c r="E53" s="17"/>
      <c r="F53" s="17"/>
      <c r="G53" s="17"/>
      <c r="H53" s="17"/>
      <c r="I53" s="17"/>
      <c r="J53" s="6"/>
      <c r="K53" s="6"/>
    </row>
    <row r="54" spans="1:11">
      <c r="A54" s="9" t="s">
        <v>94</v>
      </c>
      <c r="B54" s="9" t="s">
        <v>95</v>
      </c>
      <c r="C54" s="10">
        <v>7</v>
      </c>
      <c r="D54" s="10">
        <v>0</v>
      </c>
      <c r="E54" s="10"/>
      <c r="F54" s="10">
        <v>432.29</v>
      </c>
      <c r="G54" s="10"/>
      <c r="H54" s="10">
        <v>432.29</v>
      </c>
      <c r="I54" s="10">
        <v>3026.03</v>
      </c>
      <c r="J54" s="6"/>
      <c r="K54" s="6"/>
    </row>
    <row r="55" spans="1:11">
      <c r="A55" s="7" t="s">
        <v>96</v>
      </c>
      <c r="B55" s="7" t="s">
        <v>18</v>
      </c>
      <c r="C55" s="8"/>
      <c r="D55" s="8"/>
      <c r="E55" s="8"/>
      <c r="F55" s="8"/>
      <c r="G55" s="8"/>
      <c r="H55" s="8"/>
      <c r="I55" s="8">
        <f>SUM(I54)</f>
        <v>3026.03</v>
      </c>
      <c r="J55" s="6"/>
      <c r="K55" s="6"/>
    </row>
    <row r="56" spans="1:11">
      <c r="A56" s="7" t="s">
        <v>97</v>
      </c>
      <c r="B56" s="7" t="s">
        <v>18</v>
      </c>
      <c r="C56" s="8"/>
      <c r="D56" s="8"/>
      <c r="E56" s="8"/>
      <c r="F56" s="8"/>
      <c r="G56" s="8"/>
      <c r="H56" s="8"/>
      <c r="I56" s="8"/>
      <c r="J56" s="6"/>
      <c r="K56" s="6"/>
    </row>
    <row r="57" spans="1:11">
      <c r="A57" s="16" t="s">
        <v>98</v>
      </c>
      <c r="B57" s="16" t="s">
        <v>18</v>
      </c>
      <c r="C57" s="17"/>
      <c r="D57" s="17"/>
      <c r="E57" s="17"/>
      <c r="F57" s="17"/>
      <c r="G57" s="17"/>
      <c r="H57" s="17"/>
      <c r="I57" s="17"/>
      <c r="J57" s="6"/>
      <c r="K57" s="6"/>
    </row>
    <row r="58" spans="1:11">
      <c r="A58" s="9" t="s">
        <v>99</v>
      </c>
      <c r="B58" s="9" t="s">
        <v>95</v>
      </c>
      <c r="C58" s="10">
        <v>12</v>
      </c>
      <c r="D58" s="10">
        <v>0</v>
      </c>
      <c r="E58" s="10"/>
      <c r="F58" s="10">
        <v>508.22</v>
      </c>
      <c r="G58" s="10"/>
      <c r="H58" s="10">
        <v>508.22</v>
      </c>
      <c r="I58" s="10">
        <v>6098.6</v>
      </c>
      <c r="J58" s="6"/>
      <c r="K58" s="6"/>
    </row>
    <row r="59" spans="1:11">
      <c r="A59" s="9" t="s">
        <v>100</v>
      </c>
      <c r="B59" s="9" t="s">
        <v>95</v>
      </c>
      <c r="C59" s="10">
        <v>6</v>
      </c>
      <c r="D59" s="10">
        <v>0</v>
      </c>
      <c r="E59" s="10"/>
      <c r="F59" s="10">
        <v>432.29</v>
      </c>
      <c r="G59" s="10"/>
      <c r="H59" s="10">
        <v>432.29</v>
      </c>
      <c r="I59" s="10">
        <v>2593.7399999999998</v>
      </c>
      <c r="J59" s="6"/>
      <c r="K59" s="6"/>
    </row>
    <row r="60" spans="1:11">
      <c r="A60" s="7" t="s">
        <v>101</v>
      </c>
      <c r="B60" s="7" t="s">
        <v>18</v>
      </c>
      <c r="C60" s="8"/>
      <c r="D60" s="8"/>
      <c r="E60" s="8"/>
      <c r="F60" s="8"/>
      <c r="G60" s="8"/>
      <c r="H60" s="8"/>
      <c r="I60" s="8">
        <f>SUM(I58:I59)</f>
        <v>8692.34</v>
      </c>
      <c r="J60" s="6"/>
      <c r="K60" s="6"/>
    </row>
    <row r="61" spans="1:11">
      <c r="A61" s="9" t="s">
        <v>18</v>
      </c>
      <c r="B61" s="9" t="s">
        <v>18</v>
      </c>
      <c r="C61" s="10"/>
      <c r="D61" s="10"/>
      <c r="E61" s="10"/>
      <c r="F61" s="10"/>
      <c r="G61" s="10"/>
      <c r="H61" s="10"/>
      <c r="I61" s="10"/>
      <c r="J61" s="6"/>
      <c r="K61" s="6"/>
    </row>
    <row r="62" spans="1:11">
      <c r="A62" s="9" t="s">
        <v>102</v>
      </c>
      <c r="B62" s="9" t="s">
        <v>161</v>
      </c>
      <c r="C62" s="10">
        <v>1</v>
      </c>
      <c r="D62" s="10"/>
      <c r="E62" s="10"/>
      <c r="F62" s="10"/>
      <c r="G62" s="10"/>
      <c r="H62" s="10">
        <v>1000</v>
      </c>
      <c r="I62" s="10">
        <v>1000</v>
      </c>
      <c r="J62" s="6"/>
      <c r="K62" s="6"/>
    </row>
    <row r="63" spans="1:11">
      <c r="A63" s="13" t="s">
        <v>103</v>
      </c>
      <c r="B63" s="13" t="s">
        <v>18</v>
      </c>
      <c r="C63" s="14"/>
      <c r="D63" s="14"/>
      <c r="E63" s="14"/>
      <c r="F63" s="14"/>
      <c r="G63" s="14"/>
      <c r="H63" s="14"/>
      <c r="I63" s="14">
        <f>SUM(I13+I51+I55+I60+I62)</f>
        <v>178177.69999999998</v>
      </c>
      <c r="J63" s="6"/>
      <c r="K63" s="6"/>
    </row>
    <row r="64" spans="1:11">
      <c r="A64" s="13" t="s">
        <v>11</v>
      </c>
      <c r="B64" s="13" t="s">
        <v>18</v>
      </c>
      <c r="C64" s="14"/>
      <c r="D64" s="14"/>
      <c r="E64" s="14"/>
      <c r="F64" s="14"/>
      <c r="G64" s="14"/>
      <c r="H64" s="14"/>
      <c r="I64" s="14"/>
      <c r="J64" s="6"/>
      <c r="K64" s="6"/>
    </row>
    <row r="65" spans="1:11">
      <c r="A65" s="16" t="s">
        <v>104</v>
      </c>
      <c r="B65" s="16" t="s">
        <v>18</v>
      </c>
      <c r="C65" s="17"/>
      <c r="D65" s="17"/>
      <c r="E65" s="17"/>
      <c r="F65" s="17"/>
      <c r="G65" s="17"/>
      <c r="H65" s="17"/>
      <c r="I65" s="17"/>
      <c r="J65" s="6"/>
      <c r="K65" s="6"/>
    </row>
    <row r="66" spans="1:11">
      <c r="A66" s="9" t="s">
        <v>105</v>
      </c>
      <c r="B66" s="9" t="s">
        <v>46</v>
      </c>
      <c r="C66" s="10">
        <v>190</v>
      </c>
      <c r="D66" s="10">
        <v>0</v>
      </c>
      <c r="E66" s="10"/>
      <c r="F66" s="10">
        <v>169.18</v>
      </c>
      <c r="G66" s="10"/>
      <c r="H66" s="10">
        <v>169.18</v>
      </c>
      <c r="I66" s="10">
        <v>32144.2</v>
      </c>
      <c r="J66" s="6"/>
      <c r="K66" s="6"/>
    </row>
    <row r="67" spans="1:11">
      <c r="A67" s="16" t="s">
        <v>106</v>
      </c>
      <c r="B67" s="16" t="s">
        <v>18</v>
      </c>
      <c r="C67" s="17"/>
      <c r="D67" s="17"/>
      <c r="E67" s="17"/>
      <c r="F67" s="17"/>
      <c r="G67" s="17"/>
      <c r="H67" s="17"/>
      <c r="I67" s="17"/>
      <c r="J67" s="6"/>
      <c r="K67" s="6"/>
    </row>
    <row r="68" spans="1:11">
      <c r="A68" s="9" t="s">
        <v>107</v>
      </c>
      <c r="B68" s="9" t="s">
        <v>46</v>
      </c>
      <c r="C68" s="10">
        <v>190</v>
      </c>
      <c r="D68" s="10">
        <v>0</v>
      </c>
      <c r="E68" s="10"/>
      <c r="F68" s="10">
        <v>63.93</v>
      </c>
      <c r="G68" s="10"/>
      <c r="H68" s="10">
        <v>63.93</v>
      </c>
      <c r="I68" s="10">
        <v>12146.7</v>
      </c>
      <c r="J68" s="6"/>
      <c r="K68" s="6"/>
    </row>
    <row r="69" spans="1:11">
      <c r="A69" s="13" t="s">
        <v>108</v>
      </c>
      <c r="B69" s="13" t="s">
        <v>18</v>
      </c>
      <c r="C69" s="14"/>
      <c r="D69" s="14"/>
      <c r="E69" s="14"/>
      <c r="F69" s="14"/>
      <c r="G69" s="14"/>
      <c r="H69" s="14"/>
      <c r="I69" s="14">
        <f>SUM(I66:I68)</f>
        <v>44290.9</v>
      </c>
      <c r="J69" s="6"/>
      <c r="K69" s="6"/>
    </row>
    <row r="70" spans="1:11">
      <c r="A70" s="9" t="s">
        <v>18</v>
      </c>
      <c r="B70" s="9" t="s">
        <v>18</v>
      </c>
      <c r="C70" s="10"/>
      <c r="D70" s="10"/>
      <c r="E70" s="10"/>
      <c r="F70" s="10"/>
      <c r="G70" s="10"/>
      <c r="H70" s="10"/>
      <c r="I70" s="10"/>
      <c r="J70" s="6"/>
      <c r="K70" s="6"/>
    </row>
  </sheetData>
  <pageMargins left="0.7" right="0.7" top="0.78749999999999998" bottom="0.78749999999999998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3"/>
  <sheetViews>
    <sheetView workbookViewId="0"/>
  </sheetViews>
  <sheetFormatPr defaultRowHeight="15"/>
  <cols>
    <col min="1" max="1" width="28.42578125" style="1" bestFit="1" customWidth="1"/>
    <col min="2" max="2" width="63.42578125" style="1" bestFit="1" customWidth="1"/>
    <col min="4" max="4" width="0" style="3" hidden="1" customWidth="1"/>
  </cols>
  <sheetData>
    <row r="1" spans="1:3">
      <c r="A1" s="4" t="s">
        <v>0</v>
      </c>
      <c r="B1" s="4" t="s">
        <v>109</v>
      </c>
      <c r="C1" s="6"/>
    </row>
    <row r="2" spans="1:3">
      <c r="A2" s="4" t="s">
        <v>110</v>
      </c>
      <c r="B2" s="13" t="s">
        <v>111</v>
      </c>
      <c r="C2" s="6"/>
    </row>
    <row r="3" spans="1:3" ht="26.25">
      <c r="A3" s="4" t="s">
        <v>112</v>
      </c>
      <c r="B3" s="18" t="s">
        <v>113</v>
      </c>
      <c r="C3" s="6"/>
    </row>
    <row r="4" spans="1:3" ht="39">
      <c r="A4" s="4" t="s">
        <v>114</v>
      </c>
      <c r="B4" s="18" t="s">
        <v>115</v>
      </c>
      <c r="C4" s="6"/>
    </row>
    <row r="5" spans="1:3">
      <c r="A5" s="4" t="s">
        <v>116</v>
      </c>
      <c r="B5" s="7" t="s">
        <v>117</v>
      </c>
      <c r="C5" s="6"/>
    </row>
    <row r="6" spans="1:3">
      <c r="A6" s="4" t="s">
        <v>118</v>
      </c>
      <c r="B6" s="7" t="s">
        <v>119</v>
      </c>
      <c r="C6" s="6"/>
    </row>
    <row r="7" spans="1:3">
      <c r="A7" s="4" t="s">
        <v>120</v>
      </c>
      <c r="B7" s="7" t="s">
        <v>121</v>
      </c>
      <c r="C7" s="6"/>
    </row>
    <row r="8" spans="1:3">
      <c r="A8" s="4" t="s">
        <v>122</v>
      </c>
      <c r="B8" s="7" t="s">
        <v>18</v>
      </c>
      <c r="C8" s="6"/>
    </row>
    <row r="9" spans="1:3">
      <c r="A9" s="4" t="s">
        <v>123</v>
      </c>
      <c r="B9" s="7" t="s">
        <v>124</v>
      </c>
      <c r="C9" s="6"/>
    </row>
    <row r="10" spans="1:3">
      <c r="A10" s="4" t="s">
        <v>125</v>
      </c>
      <c r="B10" s="7" t="s">
        <v>18</v>
      </c>
      <c r="C10" s="6"/>
    </row>
    <row r="11" spans="1:3">
      <c r="A11" s="4" t="s">
        <v>126</v>
      </c>
      <c r="B11" s="7" t="s">
        <v>127</v>
      </c>
      <c r="C11" s="6"/>
    </row>
    <row r="12" spans="1:3">
      <c r="A12" s="4" t="s">
        <v>128</v>
      </c>
      <c r="B12" s="7" t="s">
        <v>129</v>
      </c>
      <c r="C12" s="6"/>
    </row>
    <row r="13" spans="1:3">
      <c r="A13" s="4" t="s">
        <v>130</v>
      </c>
      <c r="B13" s="7" t="s">
        <v>131</v>
      </c>
      <c r="C13" s="6"/>
    </row>
    <row r="14" spans="1:3">
      <c r="A14" s="4" t="s">
        <v>132</v>
      </c>
      <c r="B14" s="7" t="s">
        <v>133</v>
      </c>
      <c r="C14" s="6"/>
    </row>
    <row r="15" spans="1:3">
      <c r="A15" s="4" t="s">
        <v>18</v>
      </c>
      <c r="B15" s="9" t="s">
        <v>18</v>
      </c>
      <c r="C15" s="6"/>
    </row>
    <row r="16" spans="1:3">
      <c r="A16" s="4" t="s">
        <v>134</v>
      </c>
      <c r="B16" s="11" t="s">
        <v>135</v>
      </c>
      <c r="C16" s="6"/>
    </row>
    <row r="17" spans="1:3">
      <c r="A17" s="4" t="s">
        <v>136</v>
      </c>
      <c r="B17" s="11" t="s">
        <v>137</v>
      </c>
      <c r="C17" s="6"/>
    </row>
    <row r="18" spans="1:3">
      <c r="A18" s="4" t="s">
        <v>138</v>
      </c>
      <c r="B18" s="11" t="s">
        <v>139</v>
      </c>
      <c r="C18" s="6"/>
    </row>
    <row r="19" spans="1:3">
      <c r="A19" s="4" t="s">
        <v>140</v>
      </c>
      <c r="B19" s="11" t="s">
        <v>137</v>
      </c>
      <c r="C19" s="6"/>
    </row>
    <row r="20" spans="1:3">
      <c r="A20" s="4" t="s">
        <v>141</v>
      </c>
      <c r="B20" s="11" t="s">
        <v>142</v>
      </c>
      <c r="C20" s="6"/>
    </row>
    <row r="21" spans="1:3">
      <c r="A21" s="4" t="s">
        <v>143</v>
      </c>
      <c r="B21" s="11" t="s">
        <v>142</v>
      </c>
      <c r="C21" s="6"/>
    </row>
    <row r="22" spans="1:3">
      <c r="A22" s="4" t="s">
        <v>144</v>
      </c>
      <c r="B22" s="11" t="s">
        <v>142</v>
      </c>
      <c r="C22" s="6"/>
    </row>
    <row r="23" spans="1:3">
      <c r="A23" s="4" t="s">
        <v>145</v>
      </c>
      <c r="B23" s="11" t="s">
        <v>146</v>
      </c>
      <c r="C23" s="6"/>
    </row>
    <row r="24" spans="1:3">
      <c r="A24" s="4" t="s">
        <v>147</v>
      </c>
      <c r="B24" s="11" t="s">
        <v>142</v>
      </c>
      <c r="C24" s="6"/>
    </row>
    <row r="25" spans="1:3">
      <c r="A25" s="4" t="s">
        <v>148</v>
      </c>
      <c r="B25" s="11" t="s">
        <v>149</v>
      </c>
      <c r="C25" s="6"/>
    </row>
    <row r="26" spans="1:3">
      <c r="A26" s="4" t="s">
        <v>150</v>
      </c>
      <c r="B26" s="11" t="s">
        <v>151</v>
      </c>
      <c r="C26" s="6"/>
    </row>
    <row r="27" spans="1:3">
      <c r="A27" s="4" t="s">
        <v>152</v>
      </c>
      <c r="B27" s="11" t="s">
        <v>137</v>
      </c>
      <c r="C27" s="6"/>
    </row>
    <row r="28" spans="1:3">
      <c r="A28" s="4" t="s">
        <v>153</v>
      </c>
      <c r="B28" s="11" t="s">
        <v>137</v>
      </c>
      <c r="C28" s="6"/>
    </row>
    <row r="29" spans="1:3">
      <c r="A29" s="4" t="s">
        <v>154</v>
      </c>
      <c r="B29" s="11" t="s">
        <v>142</v>
      </c>
      <c r="C29" s="6"/>
    </row>
    <row r="30" spans="1:3">
      <c r="A30" s="4" t="s">
        <v>155</v>
      </c>
      <c r="B30" s="11" t="s">
        <v>142</v>
      </c>
      <c r="C30" s="6"/>
    </row>
    <row r="31" spans="1:3" ht="24.75">
      <c r="A31" s="19" t="s">
        <v>156</v>
      </c>
      <c r="B31" s="11" t="s">
        <v>157</v>
      </c>
      <c r="C31" s="6"/>
    </row>
    <row r="32" spans="1:3">
      <c r="A32" s="4" t="s">
        <v>158</v>
      </c>
      <c r="B32" s="11" t="s">
        <v>159</v>
      </c>
      <c r="C32" s="6"/>
    </row>
    <row r="33" spans="1:2">
      <c r="A33" s="1" t="s">
        <v>160</v>
      </c>
      <c r="B33" s="1">
        <v>5</v>
      </c>
    </row>
  </sheetData>
  <pageMargins left="0.7" right="0.7" top="0.78749999999999998" bottom="0.78749999999999998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Rekapitulace</vt:lpstr>
      <vt:lpstr>Rozpočet</vt:lpstr>
      <vt:lpstr>Parametry</vt:lpstr>
    </vt:vector>
  </TitlesOfParts>
  <Company>Petr Slezák - projekty elektro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 Slezák</dc:creator>
  <cp:lastModifiedBy>Žlebčík Mojmír - Raeder&amp;Falge</cp:lastModifiedBy>
  <dcterms:created xsi:type="dcterms:W3CDTF">2020-06-02T17:30:26Z</dcterms:created>
  <dcterms:modified xsi:type="dcterms:W3CDTF">2021-06-03T06:43:49Z</dcterms:modified>
</cp:coreProperties>
</file>